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 tabRatio="660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  <sheet name="показатели тариф НВС" sheetId="7" r:id="rId5"/>
    <sheet name="расходы тариф НВС" sheetId="8" r:id="rId6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4">'показатели тариф НВС'!$A$1:$D$16</definedName>
    <definedName name="_xlnm.Print_Area" localSheetId="3">'расходы тариф ВО'!$A$1:$C$24</definedName>
    <definedName name="_xlnm.Print_Area" localSheetId="1">'расходы тариф ВС'!$A$1:$C$25</definedName>
    <definedName name="_xlnm.Print_Area" localSheetId="5">'расходы тариф НВС'!$A$1:$C$20</definedName>
  </definedNames>
  <calcPr calcId="125725"/>
</workbook>
</file>

<file path=xl/calcChain.xml><?xml version="1.0" encoding="utf-8"?>
<calcChain xmlns="http://schemas.openxmlformats.org/spreadsheetml/2006/main">
  <c r="C17" i="8"/>
  <c r="C16"/>
  <c r="C15"/>
  <c r="C11"/>
  <c r="C14" l="1"/>
  <c r="C18" s="1"/>
  <c r="A16" i="7"/>
  <c r="C22" i="6"/>
  <c r="C18"/>
  <c r="C15"/>
  <c r="A16" i="5"/>
  <c r="A12"/>
  <c r="A13" s="1"/>
  <c r="A17" i="3"/>
  <c r="C22" i="4" l="1"/>
  <c r="C18"/>
  <c r="C15"/>
  <c r="A13" i="3" l="1"/>
  <c r="A20" l="1"/>
</calcChain>
</file>

<file path=xl/sharedStrings.xml><?xml version="1.0" encoding="utf-8"?>
<sst xmlns="http://schemas.openxmlformats.org/spreadsheetml/2006/main" count="169" uniqueCount="71">
  <si>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</si>
  <si>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</si>
  <si>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</si>
  <si>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</si>
  <si>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</si>
  <si>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</si>
  <si>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</si>
  <si>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</si>
  <si>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</si>
  <si>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</si>
  <si>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</si>
  <si>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</si>
  <si>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</si>
  <si>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</si>
  <si>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</si>
  <si>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</si>
  <si>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</si>
  <si>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</si>
  <si>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</si>
  <si>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</si>
  <si>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</si>
  <si>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</si>
  <si>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</si>
  <si>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</si>
  <si>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</si>
  <si>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</si>
  <si>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</si>
  <si>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</si>
  <si>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</si>
  <si>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</si>
  <si>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</si>
  <si>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</si>
  <si>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</si>
  <si>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</si>
  <si>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</si>
  <si>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</si>
  <si>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</si>
  <si>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</si>
  <si>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</si>
  <si>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</si>
  <si>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</si>
  <si>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</si>
  <si>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</si>
  <si>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</si>
  <si>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</si>
  <si>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</si>
  <si>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</si>
  <si>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</si>
  <si>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Кавалеровскому муниципальному району)</t>
  </si>
  <si>
    <t>Утверждено
на период
01.02.10 -
31.01.11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</si>
  <si>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</si>
  <si>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</si>
  <si>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</si>
  <si>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 xml:space="preserve"> в тарифе на холодную воду на период 01.02.10-31.01.11г.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</si>
  <si>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период 01.02.10-31.01.11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</si>
  <si>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</si>
  <si>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01.02.10-31.01.11г.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</si>
  <si>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</si>
  <si>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</si>
  <si>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</si>
  <si>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</si>
  <si>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"Примтеплоэнерго, утвержденных органами регулирования  (Администрацией ПК) в тарифе на водоотведение и очистку сточных вод на  период 01.02.10-31.01.11г.</t>
  </si>
  <si>
    <t>Объем отпущенной потребителям воды (полезный отпуск)</t>
  </si>
  <si>
    <t>Расход воды, тыс. руб.</t>
  </si>
  <si>
    <t>вода, тыс. куб. м.</t>
  </si>
  <si>
    <t>тариф за 1 куб. м.</t>
  </si>
  <si>
    <t>(нецентрализованное водоснабжение) на период 01.02.10-31.01.11г.</t>
  </si>
  <si>
    <t xml:space="preserve">  в сфере холодного водоснабжения, которые утверждены органами регулирования  (Администрацией ПК)  в тарифе на холодную воду 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</si>
  <si>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 (неценрализованное водоснабжение)
на период 01.02.10-31.01.11</t>
  </si>
  <si>
    <t>2.1</t>
  </si>
  <si>
    <t>2.2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</si>
</sst>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6" fillId="2" borderId="2" xfId="0" applyNumberFormat="1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6" fontId="2" fillId="2" borderId="2" xfId="1" applyNumberFormat="1" applyFont="1" applyFill="1" applyBorder="1" applyAlignment="1">
      <alignment horizontal="center"/>
    </xf>
    <xf numFmtId="166" fontId="6" fillId="2" borderId="2" xfId="0" applyNumberFormat="1" applyFont="1" applyFill="1" applyBorder="1"/>
    <xf numFmtId="164" fontId="9" fillId="2" borderId="2" xfId="0" applyNumberFormat="1" applyFont="1" applyFill="1" applyBorder="1"/>
    <xf numFmtId="164" fontId="2" fillId="2" borderId="2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B16" sqref="B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>
      <c r="D1" s="5"/>
    </row>
    <row r="2" spans="1:4" ht="18.75" customHeight="1">
      <c r="A2" s="56" t="s">
        <v>0</v>
      </c>
      <c r="B2" s="56"/>
      <c r="C2" s="56"/>
      <c r="D2" s="56"/>
    </row>
    <row r="3" spans="1:4" ht="42.75" customHeight="1">
      <c r="A3" s="57" t="s">
        <v>42</v>
      </c>
      <c r="B3" s="57"/>
      <c r="C3" s="57"/>
      <c r="D3" s="57"/>
    </row>
    <row r="4" spans="1:4" ht="21.75" customHeight="1">
      <c r="A4" s="57" t="s">
        <v>53</v>
      </c>
      <c r="B4" s="57"/>
      <c r="C4" s="57"/>
      <c r="D4" s="57"/>
    </row>
    <row r="5" spans="1:4" ht="6.75" customHeight="1">
      <c r="A5" s="6"/>
      <c r="B5" s="6"/>
      <c r="C5" s="6"/>
      <c r="D5" s="6"/>
    </row>
    <row r="6" spans="1:4" s="42" customFormat="1" ht="25.5" customHeight="1">
      <c r="A6" s="41" t="s">
        <v>48</v>
      </c>
      <c r="B6" s="40"/>
      <c r="C6" s="40"/>
      <c r="D6" s="40"/>
    </row>
    <row r="7" spans="1:4" ht="9.75" customHeight="1">
      <c r="A7" s="7"/>
      <c r="B7" s="8"/>
      <c r="C7" s="8"/>
      <c r="D7" s="8"/>
    </row>
    <row r="8" spans="1:4" ht="61.5" customHeight="1">
      <c r="A8" s="9" t="s">
        <v>1</v>
      </c>
      <c r="B8" s="9" t="s">
        <v>2</v>
      </c>
      <c r="C8" s="9" t="s">
        <v>3</v>
      </c>
      <c r="D8" s="9" t="s">
        <v>49</v>
      </c>
    </row>
    <row r="9" spans="1:4" ht="18" customHeight="1">
      <c r="A9" s="10">
        <v>1</v>
      </c>
      <c r="B9" s="10">
        <v>2</v>
      </c>
      <c r="C9" s="10">
        <v>3</v>
      </c>
      <c r="D9" s="10">
        <v>4</v>
      </c>
    </row>
    <row r="10" spans="1:4" ht="19.5" customHeight="1">
      <c r="A10" s="58" t="s">
        <v>4</v>
      </c>
      <c r="B10" s="58"/>
      <c r="C10" s="58"/>
      <c r="D10" s="58"/>
    </row>
    <row r="11" spans="1:4" ht="27" customHeight="1">
      <c r="A11" s="1" t="s">
        <v>39</v>
      </c>
      <c r="B11" s="11" t="s">
        <v>33</v>
      </c>
      <c r="C11" s="12" t="s">
        <v>34</v>
      </c>
      <c r="D11" s="13">
        <v>1508.3449999999998</v>
      </c>
    </row>
    <row r="12" spans="1:4" ht="30.95" customHeight="1">
      <c r="A12" s="1" t="s">
        <v>17</v>
      </c>
      <c r="B12" s="14" t="s">
        <v>50</v>
      </c>
      <c r="C12" s="12" t="s">
        <v>34</v>
      </c>
      <c r="D12" s="13">
        <v>19.091000000000001</v>
      </c>
    </row>
    <row r="13" spans="1:4" ht="30.95" customHeight="1">
      <c r="A13" s="2">
        <f t="shared" ref="A13" si="0">A12+1</f>
        <v>3</v>
      </c>
      <c r="B13" s="11" t="s">
        <v>35</v>
      </c>
      <c r="C13" s="12" t="s">
        <v>34</v>
      </c>
      <c r="D13" s="13"/>
    </row>
    <row r="14" spans="1:4" ht="30.95" customHeight="1">
      <c r="A14" s="1" t="s">
        <v>27</v>
      </c>
      <c r="B14" s="11" t="s">
        <v>36</v>
      </c>
      <c r="C14" s="12" t="s">
        <v>6</v>
      </c>
      <c r="D14" s="13">
        <v>20.639931133305666</v>
      </c>
    </row>
    <row r="15" spans="1:4" ht="30.95" customHeight="1">
      <c r="A15" s="1" t="s">
        <v>29</v>
      </c>
      <c r="B15" s="11" t="s">
        <v>62</v>
      </c>
      <c r="C15" s="12" t="s">
        <v>34</v>
      </c>
      <c r="D15" s="13">
        <v>662.35199999999998</v>
      </c>
    </row>
    <row r="16" spans="1:4" ht="30.95" customHeight="1">
      <c r="A16" s="1" t="s">
        <v>5</v>
      </c>
      <c r="B16" s="15" t="s">
        <v>51</v>
      </c>
      <c r="C16" s="12" t="s">
        <v>34</v>
      </c>
      <c r="D16" s="13">
        <v>519.52100000000007</v>
      </c>
    </row>
    <row r="17" spans="1:4" ht="35.25" customHeight="1">
      <c r="A17" s="2">
        <f>A16+1</f>
        <v>7</v>
      </c>
      <c r="B17" s="14" t="s">
        <v>37</v>
      </c>
      <c r="C17" s="12" t="s">
        <v>38</v>
      </c>
      <c r="D17" s="16">
        <v>1.4450000000000001</v>
      </c>
    </row>
    <row r="18" spans="1:4" ht="30.95" customHeight="1">
      <c r="A18" s="2">
        <v>8</v>
      </c>
      <c r="B18" s="11" t="s">
        <v>8</v>
      </c>
      <c r="C18" s="12" t="s">
        <v>9</v>
      </c>
      <c r="D18" s="17">
        <v>48</v>
      </c>
    </row>
    <row r="19" spans="1:4" ht="35.25" customHeight="1">
      <c r="A19" s="59" t="s">
        <v>10</v>
      </c>
      <c r="B19" s="60"/>
      <c r="C19" s="60"/>
      <c r="D19" s="61"/>
    </row>
    <row r="20" spans="1:4" ht="32.25" customHeight="1">
      <c r="A20" s="2">
        <f>A18+1</f>
        <v>9</v>
      </c>
      <c r="B20" s="18" t="s">
        <v>52</v>
      </c>
      <c r="C20" s="19" t="s">
        <v>11</v>
      </c>
      <c r="D20" s="20">
        <v>19911.16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3" sqref="A3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72.75" customHeight="1">
      <c r="A2" s="62" t="s">
        <v>54</v>
      </c>
      <c r="B2" s="62"/>
      <c r="C2" s="62"/>
    </row>
    <row r="3" spans="1:3" ht="9.75" customHeight="1">
      <c r="A3" s="23"/>
      <c r="B3" s="23"/>
      <c r="C3" s="23"/>
    </row>
    <row r="4" spans="1:3" ht="8.25" customHeight="1">
      <c r="A4" s="24"/>
      <c r="B4" s="24"/>
      <c r="C4" s="25"/>
    </row>
    <row r="5" spans="1:3" s="43" customFormat="1" ht="25.5" customHeight="1">
      <c r="A5" s="41" t="s">
        <v>48</v>
      </c>
      <c r="C5" s="44" t="s">
        <v>12</v>
      </c>
    </row>
    <row r="6" spans="1:3" ht="6.75" customHeight="1">
      <c r="A6" s="24"/>
      <c r="B6" s="24"/>
      <c r="C6" s="25"/>
    </row>
    <row r="7" spans="1:3" ht="21.75" customHeight="1">
      <c r="A7" s="63" t="s">
        <v>13</v>
      </c>
      <c r="B7" s="63" t="s">
        <v>2</v>
      </c>
      <c r="C7" s="66" t="s">
        <v>49</v>
      </c>
    </row>
    <row r="8" spans="1:3" ht="34.5" customHeight="1">
      <c r="A8" s="64"/>
      <c r="B8" s="64"/>
      <c r="C8" s="66"/>
    </row>
    <row r="9" spans="1:3">
      <c r="A9" s="65"/>
      <c r="B9" s="65"/>
      <c r="C9" s="66"/>
    </row>
    <row r="10" spans="1:3" ht="18.75" customHeight="1">
      <c r="A10" s="26">
        <v>1</v>
      </c>
      <c r="B10" s="26">
        <v>2</v>
      </c>
      <c r="C10" s="26">
        <v>3</v>
      </c>
    </row>
    <row r="11" spans="1:3" ht="18" customHeight="1">
      <c r="A11" s="27">
        <v>1</v>
      </c>
      <c r="B11" s="14" t="s">
        <v>44</v>
      </c>
      <c r="C11" s="28">
        <v>6884.91</v>
      </c>
    </row>
    <row r="12" spans="1:3" ht="18" customHeight="1">
      <c r="A12" s="27" t="s">
        <v>14</v>
      </c>
      <c r="B12" s="29" t="s">
        <v>15</v>
      </c>
      <c r="C12" s="28">
        <v>2179.4699999999998</v>
      </c>
    </row>
    <row r="13" spans="1:3" ht="18" customHeight="1">
      <c r="A13" s="27" t="s">
        <v>45</v>
      </c>
      <c r="B13" s="29" t="s">
        <v>16</v>
      </c>
      <c r="C13" s="30">
        <v>3.1589836061060721</v>
      </c>
    </row>
    <row r="14" spans="1:3" ht="18" customHeight="1">
      <c r="A14" s="27" t="s">
        <v>17</v>
      </c>
      <c r="B14" s="14" t="s">
        <v>46</v>
      </c>
      <c r="C14" s="28">
        <v>70.83</v>
      </c>
    </row>
    <row r="15" spans="1:3" s="34" customFormat="1" ht="18" customHeight="1">
      <c r="A15" s="31" t="s">
        <v>21</v>
      </c>
      <c r="B15" s="32" t="s">
        <v>18</v>
      </c>
      <c r="C15" s="33">
        <f>SUM(C16:C17)</f>
        <v>8926.4793599999994</v>
      </c>
    </row>
    <row r="16" spans="1:3" ht="18" customHeight="1">
      <c r="A16" s="27" t="s">
        <v>23</v>
      </c>
      <c r="B16" s="35" t="s">
        <v>19</v>
      </c>
      <c r="C16" s="28">
        <v>7073.28</v>
      </c>
    </row>
    <row r="17" spans="1:4" ht="18" customHeight="1">
      <c r="A17" s="27" t="s">
        <v>25</v>
      </c>
      <c r="B17" s="35" t="s">
        <v>20</v>
      </c>
      <c r="C17" s="28">
        <v>1853.1993600000001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28.87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28.87</v>
      </c>
    </row>
    <row r="21" spans="1:4" ht="18" customHeight="1">
      <c r="A21" s="27" t="s">
        <v>29</v>
      </c>
      <c r="B21" s="15" t="s">
        <v>28</v>
      </c>
      <c r="C21" s="28">
        <v>806.99</v>
      </c>
    </row>
    <row r="22" spans="1:4" ht="31.5">
      <c r="A22" s="27" t="s">
        <v>5</v>
      </c>
      <c r="B22" s="15" t="s">
        <v>47</v>
      </c>
      <c r="C22" s="28">
        <f>+C23-C11-C14-C15-C18-C21</f>
        <v>3104.5206399999997</v>
      </c>
    </row>
    <row r="23" spans="1:4" s="34" customFormat="1" ht="20.25" customHeight="1">
      <c r="A23" s="36" t="s">
        <v>7</v>
      </c>
      <c r="B23" s="37" t="s">
        <v>30</v>
      </c>
      <c r="C23" s="33">
        <v>19822.599999999999</v>
      </c>
      <c r="D23" s="38"/>
    </row>
    <row r="24" spans="1:4" ht="18" customHeight="1">
      <c r="A24" s="27" t="s">
        <v>31</v>
      </c>
      <c r="B24" s="15" t="s">
        <v>43</v>
      </c>
      <c r="C24" s="28">
        <v>88.56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C7" sqref="C7:C9"/>
      <selection pane="topRight" activeCell="C7" sqref="C7:C9"/>
      <selection pane="bottomLeft" activeCell="C7" sqref="C7:C9"/>
      <selection pane="bottomRight" activeCell="A14" sqref="A14:XFD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" customHeight="1">
      <c r="D1" s="5"/>
    </row>
    <row r="2" spans="1:4" ht="18.75" customHeight="1">
      <c r="A2" s="67" t="s">
        <v>0</v>
      </c>
      <c r="B2" s="67"/>
      <c r="C2" s="67"/>
      <c r="D2" s="67"/>
    </row>
    <row r="3" spans="1:4" ht="38.25" customHeight="1">
      <c r="A3" s="68" t="s">
        <v>55</v>
      </c>
      <c r="B3" s="68"/>
      <c r="C3" s="68"/>
      <c r="D3" s="68"/>
    </row>
    <row r="4" spans="1:4" ht="17.25" customHeight="1">
      <c r="A4" s="68" t="s">
        <v>56</v>
      </c>
      <c r="B4" s="68"/>
      <c r="C4" s="68"/>
      <c r="D4" s="68"/>
    </row>
    <row r="5" spans="1:4" ht="6.75" customHeight="1">
      <c r="A5" s="47"/>
      <c r="B5" s="47"/>
      <c r="C5" s="47"/>
      <c r="D5" s="47"/>
    </row>
    <row r="6" spans="1:4" s="42" customFormat="1" ht="18.75" customHeight="1">
      <c r="A6" s="41" t="s">
        <v>48</v>
      </c>
      <c r="B6" s="40"/>
      <c r="C6" s="40"/>
      <c r="D6" s="40"/>
    </row>
    <row r="7" spans="1:4" ht="7.5" customHeight="1">
      <c r="A7" s="8"/>
      <c r="B7" s="8"/>
      <c r="C7" s="8"/>
      <c r="D7" s="8"/>
    </row>
    <row r="8" spans="1:4" ht="66" customHeight="1">
      <c r="A8" s="45" t="s">
        <v>1</v>
      </c>
      <c r="B8" s="45" t="s">
        <v>2</v>
      </c>
      <c r="C8" s="45" t="s">
        <v>3</v>
      </c>
      <c r="D8" s="45" t="s">
        <v>49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58" t="s">
        <v>4</v>
      </c>
      <c r="B10" s="58"/>
      <c r="C10" s="58"/>
      <c r="D10" s="58"/>
    </row>
    <row r="11" spans="1:4" ht="31.5" customHeight="1">
      <c r="A11" s="1" t="s">
        <v>39</v>
      </c>
      <c r="B11" s="11" t="s">
        <v>57</v>
      </c>
      <c r="C11" s="12" t="s">
        <v>34</v>
      </c>
      <c r="D11" s="13">
        <v>745.70339999999999</v>
      </c>
    </row>
    <row r="12" spans="1:4" ht="30.95" customHeight="1">
      <c r="A12" s="2">
        <f>A11+1</f>
        <v>2</v>
      </c>
      <c r="B12" s="11" t="s">
        <v>58</v>
      </c>
      <c r="C12" s="12" t="s">
        <v>34</v>
      </c>
      <c r="D12" s="13">
        <v>686.49339999999995</v>
      </c>
    </row>
    <row r="13" spans="1:4" ht="30.95" customHeight="1">
      <c r="A13" s="2">
        <f t="shared" ref="A13" si="0">A12+1</f>
        <v>3</v>
      </c>
      <c r="B13" s="11" t="s">
        <v>59</v>
      </c>
      <c r="C13" s="12" t="s">
        <v>34</v>
      </c>
      <c r="D13" s="13">
        <v>745.70339999999999</v>
      </c>
    </row>
    <row r="14" spans="1:4" ht="31.5" customHeight="1">
      <c r="A14" s="2">
        <v>4</v>
      </c>
      <c r="B14" s="11" t="s">
        <v>8</v>
      </c>
      <c r="C14" s="12" t="s">
        <v>9</v>
      </c>
      <c r="D14" s="17">
        <v>36</v>
      </c>
    </row>
    <row r="15" spans="1:4" ht="28.5" customHeight="1">
      <c r="A15" s="59" t="s">
        <v>10</v>
      </c>
      <c r="B15" s="60"/>
      <c r="C15" s="60"/>
      <c r="D15" s="61"/>
    </row>
    <row r="16" spans="1:4" ht="32.25" customHeight="1">
      <c r="A16" s="2">
        <f>A14+1</f>
        <v>5</v>
      </c>
      <c r="B16" s="18" t="s">
        <v>60</v>
      </c>
      <c r="C16" s="19" t="s">
        <v>11</v>
      </c>
      <c r="D16" s="20">
        <v>10236.289408000001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4" activePane="bottomRight" state="frozen"/>
      <selection activeCell="C8" sqref="C8"/>
      <selection pane="topRight" activeCell="C8" sqref="C8"/>
      <selection pane="bottomLeft" activeCell="C8" sqref="C8"/>
      <selection pane="bottomRight" activeCell="C23" sqref="C23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 ht="8.25" customHeight="1">
      <c r="C1" s="22"/>
    </row>
    <row r="2" spans="1:3" ht="78" customHeight="1">
      <c r="A2" s="62" t="s">
        <v>61</v>
      </c>
      <c r="B2" s="62"/>
      <c r="C2" s="62"/>
    </row>
    <row r="3" spans="1:3" ht="9.75" customHeight="1">
      <c r="A3" s="46"/>
      <c r="B3" s="46"/>
      <c r="C3" s="46"/>
    </row>
    <row r="4" spans="1:3" ht="8.25" customHeight="1">
      <c r="A4" s="43"/>
      <c r="B4" s="43"/>
      <c r="C4" s="43"/>
    </row>
    <row r="5" spans="1:3" s="43" customFormat="1" ht="20.25" customHeight="1">
      <c r="A5" s="41" t="s">
        <v>48</v>
      </c>
      <c r="C5" s="44" t="s">
        <v>12</v>
      </c>
    </row>
    <row r="6" spans="1:3" ht="6" customHeight="1">
      <c r="A6" s="24"/>
      <c r="B6" s="24"/>
      <c r="C6" s="25"/>
    </row>
    <row r="7" spans="1:3" ht="22.5" customHeight="1">
      <c r="A7" s="63" t="s">
        <v>13</v>
      </c>
      <c r="B7" s="63" t="s">
        <v>2</v>
      </c>
      <c r="C7" s="66" t="s">
        <v>49</v>
      </c>
    </row>
    <row r="8" spans="1:3" ht="22.5" customHeight="1">
      <c r="A8" s="64"/>
      <c r="B8" s="64"/>
      <c r="C8" s="66"/>
    </row>
    <row r="9" spans="1:3" ht="22.5" customHeight="1">
      <c r="A9" s="65"/>
      <c r="B9" s="65"/>
      <c r="C9" s="66"/>
    </row>
    <row r="10" spans="1:3" ht="17.25" customHeight="1">
      <c r="A10" s="26">
        <v>1</v>
      </c>
      <c r="B10" s="26">
        <v>2</v>
      </c>
      <c r="C10" s="26">
        <v>3</v>
      </c>
    </row>
    <row r="11" spans="1:3" ht="18.75" customHeight="1">
      <c r="A11" s="27">
        <v>1</v>
      </c>
      <c r="B11" s="14" t="s">
        <v>44</v>
      </c>
      <c r="C11" s="28">
        <v>2412.09024</v>
      </c>
    </row>
    <row r="12" spans="1:3" ht="18" customHeight="1">
      <c r="A12" s="27" t="s">
        <v>14</v>
      </c>
      <c r="B12" s="29" t="s">
        <v>15</v>
      </c>
      <c r="C12" s="28">
        <v>760.62</v>
      </c>
    </row>
    <row r="13" spans="1:3" ht="18" customHeight="1">
      <c r="A13" s="27" t="s">
        <v>45</v>
      </c>
      <c r="B13" s="29" t="s">
        <v>16</v>
      </c>
      <c r="C13" s="48">
        <v>3.1712159028161238</v>
      </c>
    </row>
    <row r="14" spans="1:3" ht="18" customHeight="1">
      <c r="A14" s="27" t="s">
        <v>17</v>
      </c>
      <c r="B14" s="14" t="s">
        <v>46</v>
      </c>
      <c r="C14" s="28">
        <v>29</v>
      </c>
    </row>
    <row r="15" spans="1:3" s="34" customFormat="1" ht="31.5">
      <c r="A15" s="31" t="s">
        <v>21</v>
      </c>
      <c r="B15" s="32" t="s">
        <v>18</v>
      </c>
      <c r="C15" s="33">
        <f>SUM(C16:C17)</f>
        <v>6175.2991680000005</v>
      </c>
    </row>
    <row r="16" spans="1:3" ht="18" customHeight="1">
      <c r="A16" s="27" t="s">
        <v>23</v>
      </c>
      <c r="B16" s="35" t="s">
        <v>19</v>
      </c>
      <c r="C16" s="28">
        <v>4893.2640000000001</v>
      </c>
    </row>
    <row r="17" spans="1:4" ht="18" customHeight="1">
      <c r="A17" s="27" t="s">
        <v>25</v>
      </c>
      <c r="B17" s="35" t="s">
        <v>20</v>
      </c>
      <c r="C17" s="28">
        <v>1282.0351680000001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4.2300000000000004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4.2300000000000004</v>
      </c>
    </row>
    <row r="21" spans="1:4" ht="18" customHeight="1">
      <c r="A21" s="27" t="s">
        <v>29</v>
      </c>
      <c r="B21" s="15" t="s">
        <v>28</v>
      </c>
      <c r="C21" s="28">
        <v>264.37</v>
      </c>
    </row>
    <row r="22" spans="1:4" ht="31.5">
      <c r="A22" s="27" t="s">
        <v>5</v>
      </c>
      <c r="B22" s="15" t="s">
        <v>47</v>
      </c>
      <c r="C22" s="28">
        <f>C23-C11-C14-C15-C18-C21</f>
        <v>1319.2000000000003</v>
      </c>
    </row>
    <row r="23" spans="1:4" s="34" customFormat="1" ht="20.25" customHeight="1">
      <c r="A23" s="36" t="s">
        <v>7</v>
      </c>
      <c r="B23" s="37" t="s">
        <v>30</v>
      </c>
      <c r="C23" s="33">
        <v>10204.189408</v>
      </c>
      <c r="D23" s="38"/>
    </row>
    <row r="24" spans="1:4" ht="15.75">
      <c r="A24" s="27" t="s">
        <v>31</v>
      </c>
      <c r="B24" s="15" t="s">
        <v>43</v>
      </c>
      <c r="C24" s="28">
        <v>32.1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B13" sqref="B13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>
      <c r="D1" s="5"/>
    </row>
    <row r="2" spans="1:4" ht="18.75" customHeight="1">
      <c r="A2" s="56" t="s">
        <v>0</v>
      </c>
      <c r="B2" s="56"/>
      <c r="C2" s="56"/>
      <c r="D2" s="56"/>
    </row>
    <row r="3" spans="1:4" ht="42.75" customHeight="1">
      <c r="A3" s="57" t="s">
        <v>67</v>
      </c>
      <c r="B3" s="57"/>
      <c r="C3" s="57"/>
      <c r="D3" s="57"/>
    </row>
    <row r="4" spans="1:4" ht="21.75" customHeight="1">
      <c r="A4" s="57" t="s">
        <v>66</v>
      </c>
      <c r="B4" s="57"/>
      <c r="C4" s="57"/>
      <c r="D4" s="57"/>
    </row>
    <row r="5" spans="1:4" ht="6.75" customHeight="1">
      <c r="A5" s="49"/>
      <c r="B5" s="49"/>
      <c r="C5" s="49"/>
      <c r="D5" s="49"/>
    </row>
    <row r="6" spans="1:4" s="42" customFormat="1" ht="25.5" customHeight="1">
      <c r="A6" s="41" t="s">
        <v>48</v>
      </c>
      <c r="B6" s="40"/>
      <c r="C6" s="40"/>
      <c r="D6" s="40"/>
    </row>
    <row r="7" spans="1:4" ht="9.75" customHeight="1">
      <c r="A7" s="7"/>
      <c r="B7" s="8"/>
      <c r="C7" s="8"/>
      <c r="D7" s="8"/>
    </row>
    <row r="8" spans="1:4" ht="61.5" customHeight="1">
      <c r="A8" s="50" t="s">
        <v>1</v>
      </c>
      <c r="B8" s="50" t="s">
        <v>2</v>
      </c>
      <c r="C8" s="50" t="s">
        <v>3</v>
      </c>
      <c r="D8" s="50" t="s">
        <v>49</v>
      </c>
    </row>
    <row r="9" spans="1:4" ht="18" customHeight="1">
      <c r="A9" s="10">
        <v>1</v>
      </c>
      <c r="B9" s="10">
        <v>2</v>
      </c>
      <c r="C9" s="10">
        <v>3</v>
      </c>
      <c r="D9" s="10">
        <v>4</v>
      </c>
    </row>
    <row r="10" spans="1:4" ht="19.5" customHeight="1">
      <c r="A10" s="58" t="s">
        <v>4</v>
      </c>
      <c r="B10" s="58"/>
      <c r="C10" s="58"/>
      <c r="D10" s="58"/>
    </row>
    <row r="11" spans="1:4" ht="27" customHeight="1">
      <c r="A11" s="1" t="s">
        <v>39</v>
      </c>
      <c r="B11" s="11" t="s">
        <v>33</v>
      </c>
      <c r="C11" s="12" t="s">
        <v>34</v>
      </c>
      <c r="D11" s="52">
        <v>0.16300000000000001</v>
      </c>
    </row>
    <row r="12" spans="1:4" ht="30.95" customHeight="1">
      <c r="A12" s="1" t="s">
        <v>17</v>
      </c>
      <c r="B12" s="14" t="s">
        <v>50</v>
      </c>
      <c r="C12" s="12" t="s">
        <v>34</v>
      </c>
      <c r="D12" s="13"/>
    </row>
    <row r="13" spans="1:4" ht="30.95" customHeight="1">
      <c r="A13" s="1" t="s">
        <v>21</v>
      </c>
      <c r="B13" s="11" t="s">
        <v>62</v>
      </c>
      <c r="C13" s="12" t="s">
        <v>34</v>
      </c>
      <c r="D13" s="52">
        <v>0.16300000000000001</v>
      </c>
    </row>
    <row r="14" spans="1:4" ht="30.95" customHeight="1">
      <c r="A14" s="2">
        <v>4</v>
      </c>
      <c r="B14" s="11" t="s">
        <v>8</v>
      </c>
      <c r="C14" s="12" t="s">
        <v>9</v>
      </c>
      <c r="D14" s="13">
        <v>0.2</v>
      </c>
    </row>
    <row r="15" spans="1:4" ht="35.25" customHeight="1">
      <c r="A15" s="59" t="s">
        <v>10</v>
      </c>
      <c r="B15" s="60"/>
      <c r="C15" s="60"/>
      <c r="D15" s="61"/>
    </row>
    <row r="16" spans="1:4" ht="32.25" customHeight="1">
      <c r="A16" s="2">
        <f>A14+1</f>
        <v>5</v>
      </c>
      <c r="B16" s="18" t="s">
        <v>52</v>
      </c>
      <c r="C16" s="19" t="s">
        <v>11</v>
      </c>
      <c r="D16" s="55">
        <v>77.900000000000006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14" sqref="A14:XFD14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92.25" customHeight="1">
      <c r="A2" s="62" t="s">
        <v>68</v>
      </c>
      <c r="B2" s="62"/>
      <c r="C2" s="62"/>
    </row>
    <row r="3" spans="1:3" ht="9.75" customHeight="1">
      <c r="A3" s="51"/>
      <c r="B3" s="51"/>
      <c r="C3" s="51"/>
    </row>
    <row r="4" spans="1:3" ht="8.25" customHeight="1">
      <c r="A4" s="24"/>
      <c r="B4" s="24"/>
      <c r="C4" s="25"/>
    </row>
    <row r="5" spans="1:3" s="43" customFormat="1" ht="25.5" customHeight="1">
      <c r="A5" s="41" t="s">
        <v>48</v>
      </c>
      <c r="C5" s="44" t="s">
        <v>12</v>
      </c>
    </row>
    <row r="6" spans="1:3" ht="6.75" customHeight="1">
      <c r="A6" s="24"/>
      <c r="B6" s="24"/>
      <c r="C6" s="25"/>
    </row>
    <row r="7" spans="1:3" ht="21.75" customHeight="1">
      <c r="A7" s="63" t="s">
        <v>13</v>
      </c>
      <c r="B7" s="63" t="s">
        <v>2</v>
      </c>
      <c r="C7" s="66" t="s">
        <v>49</v>
      </c>
    </row>
    <row r="8" spans="1:3" ht="34.5" customHeight="1">
      <c r="A8" s="64"/>
      <c r="B8" s="64"/>
      <c r="C8" s="66"/>
    </row>
    <row r="9" spans="1:3">
      <c r="A9" s="65"/>
      <c r="B9" s="65"/>
      <c r="C9" s="66"/>
    </row>
    <row r="10" spans="1:3" ht="18.75" customHeight="1">
      <c r="A10" s="26">
        <v>1</v>
      </c>
      <c r="B10" s="26">
        <v>2</v>
      </c>
      <c r="C10" s="26">
        <v>3</v>
      </c>
    </row>
    <row r="11" spans="1:3" ht="18" customHeight="1">
      <c r="A11" s="36">
        <v>1</v>
      </c>
      <c r="B11" s="32" t="s">
        <v>63</v>
      </c>
      <c r="C11" s="54">
        <f>C12*C13</f>
        <v>2.7335099999999999</v>
      </c>
    </row>
    <row r="12" spans="1:3" ht="18" customHeight="1">
      <c r="A12" s="27" t="s">
        <v>14</v>
      </c>
      <c r="B12" s="29" t="s">
        <v>64</v>
      </c>
      <c r="C12" s="53">
        <v>0.16300000000000001</v>
      </c>
    </row>
    <row r="13" spans="1:3" ht="18" customHeight="1">
      <c r="A13" s="27" t="s">
        <v>45</v>
      </c>
      <c r="B13" s="29" t="s">
        <v>65</v>
      </c>
      <c r="C13" s="30">
        <v>16.77</v>
      </c>
    </row>
    <row r="14" spans="1:3" s="34" customFormat="1" ht="35.25" customHeight="1">
      <c r="A14" s="31" t="s">
        <v>17</v>
      </c>
      <c r="B14" s="32" t="s">
        <v>18</v>
      </c>
      <c r="C14" s="54">
        <f>SUM(C15:C16)</f>
        <v>43.222187519999999</v>
      </c>
    </row>
    <row r="15" spans="1:3" ht="18" customHeight="1">
      <c r="A15" s="27" t="s">
        <v>69</v>
      </c>
      <c r="B15" s="35" t="s">
        <v>19</v>
      </c>
      <c r="C15" s="48">
        <f>14270.4*0.2*12/1000</f>
        <v>34.248959999999997</v>
      </c>
    </row>
    <row r="16" spans="1:3" ht="18" customHeight="1">
      <c r="A16" s="27" t="s">
        <v>70</v>
      </c>
      <c r="B16" s="35" t="s">
        <v>20</v>
      </c>
      <c r="C16" s="48">
        <f>C15*26.2%</f>
        <v>8.97322752</v>
      </c>
    </row>
    <row r="17" spans="1:4" ht="31.5">
      <c r="A17" s="27" t="s">
        <v>21</v>
      </c>
      <c r="B17" s="15" t="s">
        <v>47</v>
      </c>
      <c r="C17" s="48">
        <f>29.19+2.4</f>
        <v>31.59</v>
      </c>
    </row>
    <row r="18" spans="1:4" s="34" customFormat="1" ht="20.25" customHeight="1">
      <c r="A18" s="36" t="s">
        <v>27</v>
      </c>
      <c r="B18" s="37" t="s">
        <v>30</v>
      </c>
      <c r="C18" s="54">
        <f>C11+C14+C17</f>
        <v>77.545697520000004</v>
      </c>
      <c r="D18" s="38"/>
    </row>
    <row r="19" spans="1:4" ht="18" customHeight="1">
      <c r="A19" s="27" t="s">
        <v>29</v>
      </c>
      <c r="B19" s="15" t="s">
        <v>43</v>
      </c>
      <c r="C19" s="48">
        <v>0.4</v>
      </c>
    </row>
    <row r="20" spans="1:4" ht="15.75" customHeight="1">
      <c r="A20" s="39"/>
      <c r="B20" s="39"/>
      <c r="C20" s="39"/>
    </row>
    <row r="21" spans="1:4">
      <c r="A21" s="21" t="s">
        <v>32</v>
      </c>
    </row>
    <row r="23" spans="1:4" ht="15.75" customHeight="1"/>
    <row r="24" spans="1:4" ht="15.75" customHeight="1"/>
    <row r="25" spans="1:4" ht="15.75" customHeight="1">
      <c r="B25" s="24"/>
    </row>
    <row r="26" spans="1:4" ht="15.75" customHeight="1">
      <c r="B26" s="24"/>
    </row>
    <row r="27" spans="1:4" ht="15.75" customHeight="1">
      <c r="B27" s="24"/>
    </row>
    <row r="28" spans="1:4" ht="15.75" customHeight="1">
      <c r="B28" s="24"/>
    </row>
    <row r="43" ht="15.75" customHeight="1"/>
    <row r="44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показатели тариф НВС</vt:lpstr>
      <vt:lpstr>расходы тариф НВС</vt:lpstr>
      <vt:lpstr>'показатели тариф ВО'!Область_печати</vt:lpstr>
      <vt:lpstr>'показатели тариф ВС'!Область_печати</vt:lpstr>
      <vt:lpstr>'показатели тариф НВС'!Область_печати</vt:lpstr>
      <vt:lpstr>'расходы тариф ВО'!Область_печати</vt:lpstr>
      <vt:lpstr>'расходы тариф ВС'!Область_печати</vt:lpstr>
      <vt:lpstr>'расходы тариф НВС'!Область_печати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2010-09-08T03:15:28Z</cp:lastPrinted>
  <dcterms:created xsi:type="dcterms:W3CDTF">2010-09-03T05:16:10Z</dcterms:created>
  <dcterms:modified xsi:type="dcterms:W3CDTF">2010-11-10T01:58:46Z</dcterms:modified>
</cp:coreProperties>
</file>